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just.sise\user\prokuser$\liis-greete.kala\My Documents\"/>
    </mc:Choice>
  </mc:AlternateContent>
  <xr:revisionPtr revIDLastSave="0" documentId="13_ncr:1_{FB0C5AC2-CCBB-4F2B-A1E5-A756C06677D3}" xr6:coauthVersionLast="47" xr6:coauthVersionMax="47" xr10:uidLastSave="{00000000-0000-0000-0000-000000000000}"/>
  <bookViews>
    <workbookView xWindow="-120" yWindow="-120" windowWidth="29040" windowHeight="15840" activeTab="1" xr2:uid="{38306A11-003C-4B53-AD65-D2DB01331C85}"/>
  </bookViews>
  <sheets>
    <sheet name="Valvetasud" sheetId="1" r:id="rId1"/>
    <sheet name="Ületunnid koon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4" i="1" l="1"/>
  <c r="AK25" i="2"/>
  <c r="AJ25" i="2"/>
  <c r="AI25" i="2"/>
</calcChain>
</file>

<file path=xl/sharedStrings.xml><?xml version="1.0" encoding="utf-8"?>
<sst xmlns="http://schemas.openxmlformats.org/spreadsheetml/2006/main" count="114" uniqueCount="73">
  <si>
    <t>Nimi</t>
  </si>
  <si>
    <t>Ametikoht</t>
  </si>
  <si>
    <t>Valvetunnid</t>
  </si>
  <si>
    <t>Kairi Küngas</t>
  </si>
  <si>
    <t>Juhataja</t>
  </si>
  <si>
    <t>Kauri Sinkevicius</t>
  </si>
  <si>
    <t>Nõunik</t>
  </si>
  <si>
    <t>Allan Rajavee</t>
  </si>
  <si>
    <t>KOKKU</t>
  </si>
  <si>
    <t>Struktuuriüksus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</si>
  <si>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</si>
  <si>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</si>
  <si>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</si>
  <si>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</si>
  <si>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</si>
  <si>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</si>
  <si>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</si>
  <si>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</si>
  <si>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</si>
  <si>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</si>
  <si>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</si>
  <si>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</si>
  <si>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</si>
  <si>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</si>
  <si>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</si>
  <si>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</si>
  <si>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</si>
  <si>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</si>
  <si>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</si>
  <si>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</si>
  <si>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</si>
  <si>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</si>
  <si>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</si>
  <si>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</si>
  <si>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</si>
  <si>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</si>
  <si>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</si>
  <si>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</si>
  <si>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</si>
  <si>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</si>
  <si>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</si>
  <si>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Ületunde kokku (minutipõhiselt)</t>
  </si>
  <si>
    <t>Tundidesse teisendatult</t>
  </si>
  <si>
    <t>millest riigipühad</t>
  </si>
  <si>
    <t>Riigiprokuratuur</t>
  </si>
  <si>
    <t>Abiprokurör</t>
  </si>
  <si>
    <t>Lisanna Männilaan</t>
  </si>
  <si>
    <t>Põhja Ringkonnaprokuratuur</t>
  </si>
  <si>
    <t>Ringkonnaprokurör</t>
  </si>
  <si>
    <t>Joonatan Hallik</t>
  </si>
  <si>
    <t>Viru Ringkonnaprokuratuur</t>
  </si>
  <si>
    <t>Referent</t>
  </si>
  <si>
    <t>Gerli Vaher</t>
  </si>
  <si>
    <t>Liis Kass</t>
  </si>
  <si>
    <t>Liset Rohi</t>
  </si>
  <si>
    <t>Marianne Tiigimaa</t>
  </si>
  <si>
    <t>Diana Helila</t>
  </si>
  <si>
    <t>Kaspar Urmas Oja</t>
  </si>
  <si>
    <t>Lääne Ringkonnaprokuratuur</t>
  </si>
  <si>
    <t>Ragnar Plistkin</t>
  </si>
  <si>
    <t>ÜLETUNNID JUULI 2024</t>
  </si>
  <si>
    <t>Birgit Roht</t>
  </si>
  <si>
    <t>Therese Klaus</t>
  </si>
  <si>
    <t>Elle Karm</t>
  </si>
  <si>
    <t>Ingmar Laas</t>
  </si>
  <si>
    <t>Lõuna Ringkonnaprokuratuur</t>
  </si>
  <si>
    <t>Vanemprokurör</t>
  </si>
  <si>
    <t>Andraš Tšitškan</t>
  </si>
  <si>
    <t>Liisi Kisler</t>
  </si>
  <si>
    <t>Marge Voogma</t>
  </si>
  <si>
    <t>Margit Luga</t>
  </si>
  <si>
    <t>Melissa Maalmets</t>
  </si>
  <si>
    <t>VALVETUNNID JUULI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</si>
</sst>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9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rgb="FFFF0000"/>
      <name val="Calibri"/>
      <family val="2"/>
      <scheme val="minor"/>
    </font>
    <font>
      <b/>
      <sz val="9"/>
      <name val="Arial"/>
      <family val="2"/>
      <charset val="186"/>
    </font>
    <font>
      <b/>
      <sz val="18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A4C6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4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left" vertical="center"/>
    </xf>
    <xf numFmtId="1" fontId="6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left" vertical="center"/>
    </xf>
    <xf numFmtId="0" fontId="8" fillId="0" borderId="0" xfId="0" applyFont="1"/>
    <xf numFmtId="1" fontId="6" fillId="0" borderId="3" xfId="0" applyNumberFormat="1" applyFont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164" fontId="0" fillId="0" borderId="0" xfId="0" applyNumberFormat="1"/>
    <xf numFmtId="49" fontId="4" fillId="3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 wrapText="1"/>
    </xf>
    <xf numFmtId="164" fontId="4" fillId="3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left"/>
    </xf>
    <xf numFmtId="0" fontId="5" fillId="5" borderId="0" xfId="0" applyFont="1" applyFill="1" applyAlignment="1">
      <alignment horizontal="left"/>
    </xf>
    <xf numFmtId="49" fontId="11" fillId="7" borderId="3" xfId="0" applyNumberFormat="1" applyFont="1" applyFill="1" applyBorder="1" applyAlignment="1">
      <alignment horizontal="left" vertical="center"/>
    </xf>
    <xf numFmtId="0" fontId="1" fillId="0" borderId="6" xfId="0" applyFont="1" applyBorder="1"/>
    <xf numFmtId="20" fontId="5" fillId="0" borderId="3" xfId="0" applyNumberFormat="1" applyFont="1" applyBorder="1" applyAlignment="1">
      <alignment horizontal="center" vertical="center"/>
    </xf>
    <xf numFmtId="164" fontId="4" fillId="7" borderId="7" xfId="0" applyNumberFormat="1" applyFont="1" applyFill="1" applyBorder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20" fontId="6" fillId="0" borderId="3" xfId="0" applyNumberFormat="1" applyFont="1" applyBorder="1" applyAlignment="1">
      <alignment horizontal="center" vertical="center"/>
    </xf>
    <xf numFmtId="0" fontId="2" fillId="0" borderId="0" xfId="0" applyFont="1"/>
    <xf numFmtId="20" fontId="2" fillId="0" borderId="0" xfId="0" applyNumberFormat="1" applyFont="1"/>
    <xf numFmtId="0" fontId="0" fillId="0" borderId="6" xfId="0" applyBorder="1"/>
    <xf numFmtId="164" fontId="2" fillId="0" borderId="0" xfId="0" applyNumberFormat="1" applyFont="1"/>
    <xf numFmtId="20" fontId="5" fillId="4" borderId="3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vertical="center" wrapText="1"/>
    </xf>
    <xf numFmtId="1" fontId="6" fillId="6" borderId="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</cellXfs>
  <cellStyles count="1">
    <cellStyle name="Normaallaad" xfId="0" builtinId="0"/>
  </cellStyles>
  <dxfs count="1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font>
        <b/>
      </font>
      <numFmt numFmtId="164" formatCode="[h]: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numFmt numFmtId="164" formatCode="[h]:mm"/>
      <border outline="0">
        <left style="thin">
          <color indexed="64"/>
        </left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567BF5-7CF9-49AE-AC81-19A483847774}" name="tbl_Valvetunnid46268101214161820222468101214161821244681012141618202224468101214" displayName="tbl_Valvetunnid46268101214161820222468101214161821244681012141618202224468101214" ref="A5:AH14" headerRowCount="0" totalsRowCount="1" headerRowDxfId="104" dataDxfId="103" tableBorderDxfId="102">
  <tableColumns count="34">
    <tableColumn id="1" xr3:uid="{C91FB23F-18E0-4FB2-83FB-3288A780EADA}" name="Nimi" totalsRowLabel="KOKKU" headerRowDxfId="100" dataDxfId="99" totalsRowDxfId="101"/>
    <tableColumn id="2" xr3:uid="{EE7CAB0B-3BD7-454A-963B-A530C8726019}" name="Ametikoht" headerRowDxfId="97" dataDxfId="96" totalsRowDxfId="98"/>
    <tableColumn id="3" xr3:uid="{C7D9962A-5998-430A-BB02-1862899E3642}" name="Veerg1" headerRowDxfId="94" dataDxfId="93" totalsRowDxfId="95"/>
    <tableColumn id="4" xr3:uid="{70FC9F73-FE67-49F1-B842-F6DF3A54321C}" name="Veerg2" headerRowDxfId="91" dataDxfId="90" totalsRowDxfId="92"/>
    <tableColumn id="5" xr3:uid="{E4925C7F-2EB3-4143-ACB7-A48A55A1A339}" name="Veerg3" headerRowDxfId="88" dataDxfId="87" totalsRowDxfId="89"/>
    <tableColumn id="6" xr3:uid="{16291F27-C2C5-4061-8250-93266910E49F}" name="Veerg4" headerRowDxfId="85" dataDxfId="84" totalsRowDxfId="86"/>
    <tableColumn id="7" xr3:uid="{5D7EC4E6-F0B4-4F63-AF9A-497FD8758D6A}" name="Veerg5" headerRowDxfId="82" dataDxfId="81" totalsRowDxfId="83"/>
    <tableColumn id="8" xr3:uid="{0D18D54C-E7F9-4AED-AFE4-4A98E56E02E9}" name="Veerg6" headerRowDxfId="79" dataDxfId="78" totalsRowDxfId="80"/>
    <tableColumn id="9" xr3:uid="{472299BF-23D4-47F4-8FCF-72257D78D5EE}" name="Veerg7" headerRowDxfId="76" dataDxfId="75" totalsRowDxfId="77"/>
    <tableColumn id="10" xr3:uid="{9E621840-6F6B-4E2C-B406-7A14808F4311}" name="Veerg8" headerRowDxfId="73" dataDxfId="72" totalsRowDxfId="74"/>
    <tableColumn id="11" xr3:uid="{5411BA38-4376-4A1B-9DCD-8CDFCAC0ED6A}" name="Veerg30" headerRowDxfId="70" dataDxfId="69" totalsRowDxfId="71"/>
    <tableColumn id="12" xr3:uid="{88717375-B163-42F6-AAEC-20475DE20789}" name="Veerg9" headerRowDxfId="67" dataDxfId="66" totalsRowDxfId="68"/>
    <tableColumn id="13" xr3:uid="{0555DF11-8276-4241-B060-BD0E8E60C308}" name="Veerg10" headerRowDxfId="64" dataDxfId="63" totalsRowDxfId="65"/>
    <tableColumn id="14" xr3:uid="{BADC4B8A-D044-47F2-B78D-5B91A6CBC657}" name="Veerg11" headerRowDxfId="61" dataDxfId="60" totalsRowDxfId="62"/>
    <tableColumn id="15" xr3:uid="{6C03AB68-D8C3-42DE-990D-4617144B46DB}" name="Veerg12" headerRowDxfId="58" dataDxfId="57" totalsRowDxfId="59"/>
    <tableColumn id="16" xr3:uid="{955F1018-AA45-44A0-B26D-6BA2787562E0}" name="Veerg13" headerRowDxfId="55" dataDxfId="54" totalsRowDxfId="56"/>
    <tableColumn id="17" xr3:uid="{329F6A14-261C-4899-85A6-26EBB18AF26D}" name="Veerg14" headerRowDxfId="52" dataDxfId="51" totalsRowDxfId="53"/>
    <tableColumn id="18" xr3:uid="{8BD76384-2052-49EF-899E-56E24A93E85F}" name="Veerg15" headerRowDxfId="49" dataDxfId="48" totalsRowDxfId="50"/>
    <tableColumn id="19" xr3:uid="{A9CF7C63-60B0-4E30-B78E-62EAB1D10C50}" name="Veerg16" headerRowDxfId="46" dataDxfId="45" totalsRowDxfId="47"/>
    <tableColumn id="20" xr3:uid="{B6BC792C-8E7C-4AF9-A42F-92C069C93172}" name="Veerg17" headerRowDxfId="43" dataDxfId="42" totalsRowDxfId="44"/>
    <tableColumn id="21" xr3:uid="{C0BA0D43-B4CB-4B91-A83F-F04B4D4690B7}" name="Veerg18" headerRowDxfId="40" dataDxfId="39" totalsRowDxfId="41"/>
    <tableColumn id="22" xr3:uid="{3EE566A9-750E-49BD-9CBD-4619919B6664}" name="Veerg19" headerRowDxfId="37" dataDxfId="36" totalsRowDxfId="38"/>
    <tableColumn id="23" xr3:uid="{DE7D5FD0-DE74-4E26-9427-19BD84A16C93}" name="Veerg20" headerRowDxfId="34" dataDxfId="33" totalsRowDxfId="35"/>
    <tableColumn id="24" xr3:uid="{742F191E-9312-4F71-8DB2-2C7A34ECE97F}" name="Veerg21" headerRowDxfId="31" dataDxfId="30" totalsRowDxfId="32"/>
    <tableColumn id="25" xr3:uid="{8131DC3D-2CE4-47F5-8515-8BD5E7C7712D}" name="Veerg22" headerRowDxfId="28" dataDxfId="27" totalsRowDxfId="29"/>
    <tableColumn id="26" xr3:uid="{13DA661C-D379-424A-88EA-C99C84D590B6}" name="Veerg23" headerRowDxfId="25" dataDxfId="24" totalsRowDxfId="26"/>
    <tableColumn id="27" xr3:uid="{C7A159A1-8C90-44C2-84AB-4500F91534E2}" name="Veerg24" headerRowDxfId="22" dataDxfId="21" totalsRowDxfId="23"/>
    <tableColumn id="28" xr3:uid="{EBDEA63A-A414-4664-9B0C-346B549568E7}" name="Veerg25" headerRowDxfId="19" dataDxfId="18" totalsRowDxfId="20"/>
    <tableColumn id="29" xr3:uid="{4AA3CB47-F35D-4EEC-970C-5DE3542A48DB}" name="Veerg26" headerRowDxfId="16" dataDxfId="15" totalsRowDxfId="17"/>
    <tableColumn id="32" xr3:uid="{6730CE0B-EF6B-4256-A9F3-1893915523EF}" name="Veerg29" headerRowDxfId="13" dataDxfId="12" totalsRowDxfId="14"/>
    <tableColumn id="31" xr3:uid="{628B1E61-A694-419B-AF35-E81F9C6F13F7}" name="Veerg28" headerRowDxfId="10" dataDxfId="9" totalsRowDxfId="11"/>
    <tableColumn id="30" xr3:uid="{D6D5F3FA-293F-4E4D-BB0A-F1B63A8A19B9}" name="Veerg27" headerRowDxfId="7" dataDxfId="6" totalsRowDxfId="8"/>
    <tableColumn id="34" xr3:uid="{01EF7801-5663-4CC9-9BAC-9F18D2BEBF7F}" name="Veerg31" headerRowDxfId="4" dataDxfId="3" totalsRowDxfId="5"/>
    <tableColumn id="33" xr3:uid="{A5E0631B-3ED5-4BC4-9C80-A0A92C9A1A76}" name="Valvetunde kokku" totalsRowFunction="sum" headerRowDxfId="1" dataDxfId="0" totalsRowDxfId="2"/>
  </tableColumns>
  <tableStyleInfo name="TableStyleLight1" showFirstColumn="1" showLastColumn="1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04A555-15BF-470B-A7B3-AB6C60E99594}" name="tbl_Ületunnid1517192025579111315171921232526579111315" displayName="tbl_Ületunnid1517192025579111315171921232526579111315" ref="A5:AK25" totalsRowCount="1" headerRowDxfId="146" totalsRowDxfId="145">
  <tableColumns count="37">
    <tableColumn id="1" xr3:uid="{3EE8BE9E-DED0-4186-A96C-94F30163F4CF}" name="Nimi" dataDxfId="144"/>
    <tableColumn id="2" xr3:uid="{34E31C8A-B89C-496F-99D8-6E4F866803BD}" name="Struktuuriüksus" dataDxfId="143"/>
    <tableColumn id="3" xr3:uid="{376614F8-AD73-475A-BC6E-40C2B9DA3617}" name="Ametikoht" dataDxfId="142"/>
    <tableColumn id="4" xr3:uid="{DD2AEEB4-43E3-4D35-B2ED-9E77279D1F75}" name="1" dataDxfId="141"/>
    <tableColumn id="5" xr3:uid="{75579FA0-056F-4BB7-8147-8F7F930A05B5}" name="2" dataDxfId="140"/>
    <tableColumn id="6" xr3:uid="{D302759C-8A18-49F0-9AF0-82C5D161F272}" name="3" dataDxfId="139"/>
    <tableColumn id="7" xr3:uid="{7314B6E3-AF93-41A8-B41B-0E126C477804}" name="4" dataDxfId="138"/>
    <tableColumn id="8" xr3:uid="{5D697669-21F3-48A3-A22F-2214E4C76C45}" name="5" dataDxfId="137"/>
    <tableColumn id="9" xr3:uid="{13BB8435-35C3-43E7-85F6-D773912C9C54}" name="6" dataDxfId="136"/>
    <tableColumn id="10" xr3:uid="{FD1881DD-818D-4A1D-9C64-960E63047435}" name="7" dataDxfId="135"/>
    <tableColumn id="11" xr3:uid="{BB96E855-92D7-479C-8958-2A007C7D8C61}" name="8" dataDxfId="134"/>
    <tableColumn id="12" xr3:uid="{F181A3DC-2117-46D4-B7BB-0146D1ED8E88}" name="9" dataDxfId="133"/>
    <tableColumn id="13" xr3:uid="{DFC46359-A251-48EE-85DF-94E6D670F39A}" name="10" dataDxfId="132"/>
    <tableColumn id="14" xr3:uid="{C08A07BC-FEC0-4943-B2EC-B2B6CF6C527D}" name="11" dataDxfId="131"/>
    <tableColumn id="15" xr3:uid="{85422F07-C356-48D7-A439-F575D485FFBA}" name="12" dataDxfId="130"/>
    <tableColumn id="16" xr3:uid="{E11F1BC9-8E6E-4B99-AF27-81E44667AA67}" name="13" dataDxfId="129"/>
    <tableColumn id="17" xr3:uid="{B4064C40-BB9A-4A9E-A563-A12988DFC9E0}" name="14" dataDxfId="128"/>
    <tableColumn id="18" xr3:uid="{A236AFA5-F003-41DF-96C9-DF0B7B0CBF2C}" name="15" dataDxfId="127"/>
    <tableColumn id="19" xr3:uid="{3012621F-6460-4845-B639-F6F2E8F76221}" name="16" dataDxfId="126"/>
    <tableColumn id="20" xr3:uid="{3C76493C-0DBD-4E95-BD88-8DCC0681F8E5}" name="17" dataDxfId="125"/>
    <tableColumn id="21" xr3:uid="{65445A2F-A1C5-4162-A368-C4A1A41C3131}" name="18" dataDxfId="124"/>
    <tableColumn id="22" xr3:uid="{FF29C063-5294-4577-A38D-FD0B1B146354}" name="19" dataDxfId="123"/>
    <tableColumn id="23" xr3:uid="{B48B07FE-9CB1-4191-87A2-E112BB5FBF32}" name="20" dataDxfId="122"/>
    <tableColumn id="24" xr3:uid="{9CAEB00B-3627-40F7-B491-BB3A38D1D80D}" name="21" dataDxfId="121"/>
    <tableColumn id="25" xr3:uid="{CCC9CC81-E557-4147-A8F0-2D45E19A7382}" name="22" dataDxfId="120"/>
    <tableColumn id="26" xr3:uid="{9FDF478F-F717-45A3-B34C-08FD3A65ACB7}" name="23" dataDxfId="119"/>
    <tableColumn id="27" xr3:uid="{133C8607-43A2-4C98-A44A-0DEDA8F05698}" name="24" dataDxfId="118"/>
    <tableColumn id="28" xr3:uid="{25E20294-755B-47DF-8309-842BDE45B0C7}" name="25" dataDxfId="117"/>
    <tableColumn id="29" xr3:uid="{C9D84E19-4E29-49D3-B9EB-1CC73F6BC997}" name="26" dataDxfId="116"/>
    <tableColumn id="30" xr3:uid="{3C032EF6-9459-4072-A1F3-E3F4E7EB6DA7}" name="27" dataDxfId="115"/>
    <tableColumn id="37" xr3:uid="{536328D2-340A-4C72-842C-0A997CF4D9DF}" name="28" dataDxfId="114"/>
    <tableColumn id="33" xr3:uid="{74489BF3-346B-46C7-AE99-5F2500E4AD80}" name="29" dataDxfId="113"/>
    <tableColumn id="32" xr3:uid="{B8D46E5C-0476-42E7-8880-0FA9C196956C}" name="30" dataDxfId="112"/>
    <tableColumn id="31" xr3:uid="{89DAB057-03A3-4C97-B5F3-F1E27AF25FE1}" name="31" dataDxfId="111"/>
    <tableColumn id="34" xr3:uid="{D625624A-274E-4517-842B-1EA1615186FE}" name="Ületunde kokku (minutipõhiselt)" totalsRowFunction="sum" dataDxfId="109" totalsRowDxfId="110"/>
    <tableColumn id="35" xr3:uid="{F266ADBB-6C93-434A-A590-A22E85C65F0A}" name="Tundidesse teisendatult" totalsRowFunction="sum" dataDxfId="107" totalsRowDxfId="108"/>
    <tableColumn id="36" xr3:uid="{9579A4C5-E34A-4706-92F8-D12FBD335EEC}" name="millest riigipühad" totalsRowFunction="sum" dataDxfId="105" totalsRowDxfId="106"/>
  </tableColumns>
  <tableStyleInfo name="TableStyleMedium15" showFirstColumn="0" showLastColumn="0" showRowStripes="0" showColumnStripes="1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CF431-6DBD-4EF2-B240-C01850308314}">
  <dimension ref="A1:AH14"/>
  <sheetViews>
    <sheetView workbookViewId="0">
      <selection activeCell="AN22" sqref="AN22"/>
    </sheetView>
  </sheetViews>
  <sheetFormatPr defaultRowHeight="15" outlineLevelCol="1" x14ac:dyDescent="0.25"/>
  <cols>
    <col min="1" max="1" width="17.28515625" bestFit="1" customWidth="1"/>
    <col min="2" max="2" width="11.42578125" bestFit="1" customWidth="1"/>
    <col min="3" max="12" width="9.28515625" hidden="1" customWidth="1" outlineLevel="1"/>
    <col min="13" max="33" width="10" hidden="1" customWidth="1" outlineLevel="1"/>
    <col min="34" max="34" width="17.5703125" customWidth="1" collapsed="1"/>
  </cols>
  <sheetData>
    <row r="1" spans="1:34" x14ac:dyDescent="0.25">
      <c r="A1" s="36" t="s">
        <v>72</v>
      </c>
      <c r="B1" s="36"/>
    </row>
    <row r="2" spans="1:34" x14ac:dyDescent="0.25">
      <c r="A2" s="36"/>
      <c r="B2" s="36"/>
    </row>
    <row r="3" spans="1:34" x14ac:dyDescent="0.25">
      <c r="A3" s="36"/>
      <c r="B3" s="36"/>
    </row>
    <row r="5" spans="1:34" x14ac:dyDescent="0.25">
      <c r="A5" s="1" t="s">
        <v>0</v>
      </c>
      <c r="B5" s="2" t="s">
        <v>1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4" t="s">
        <v>2</v>
      </c>
    </row>
    <row r="6" spans="1:34" hidden="1" x14ac:dyDescent="0.25">
      <c r="A6" s="5" t="s">
        <v>3</v>
      </c>
      <c r="B6" s="5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7"/>
    </row>
    <row r="7" spans="1:34" x14ac:dyDescent="0.25">
      <c r="A7" s="5" t="s">
        <v>3</v>
      </c>
      <c r="B7" s="5" t="s">
        <v>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>
        <v>68</v>
      </c>
    </row>
    <row r="8" spans="1:34" s="9" customFormat="1" x14ac:dyDescent="0.25">
      <c r="A8" s="5" t="s">
        <v>5</v>
      </c>
      <c r="B8" s="8" t="s">
        <v>6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>
        <v>123</v>
      </c>
    </row>
    <row r="9" spans="1:34" s="9" customFormat="1" x14ac:dyDescent="0.25">
      <c r="A9" s="35" t="s">
        <v>53</v>
      </c>
      <c r="B9" s="10" t="s">
        <v>6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">
        <v>123</v>
      </c>
    </row>
    <row r="10" spans="1:34" s="9" customFormat="1" hidden="1" x14ac:dyDescent="0.25">
      <c r="A10" s="5" t="s">
        <v>7</v>
      </c>
      <c r="B10" s="5" t="s">
        <v>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7"/>
    </row>
    <row r="11" spans="1:34" s="9" customFormat="1" x14ac:dyDescent="0.25">
      <c r="A11" s="5" t="s">
        <v>52</v>
      </c>
      <c r="B11" s="5" t="s">
        <v>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7">
        <v>123</v>
      </c>
    </row>
    <row r="12" spans="1:34" s="9" customFormat="1" x14ac:dyDescent="0.25">
      <c r="A12" s="5" t="s">
        <v>7</v>
      </c>
      <c r="B12" s="5" t="s">
        <v>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7">
        <v>100</v>
      </c>
    </row>
    <row r="13" spans="1:34" x14ac:dyDescent="0.25">
      <c r="A13" s="5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7"/>
    </row>
    <row r="14" spans="1:34" x14ac:dyDescent="0.25">
      <c r="A14" s="11" t="s">
        <v>8</v>
      </c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4">
        <f>SUBTOTAL(109,tbl_Valvetunnid46268101214161820222468101214161821244681012141618202224468101214[Valvetunde kokku])</f>
        <v>537</v>
      </c>
    </row>
  </sheetData>
  <mergeCells count="1">
    <mergeCell ref="A1:B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FE2E6-18E0-41BD-8C29-8F2F6F251F21}">
  <dimension ref="A1:JH31"/>
  <sheetViews>
    <sheetView tabSelected="1" zoomScale="90" zoomScaleNormal="90" workbookViewId="0">
      <selection activeCell="C7" sqref="C7"/>
    </sheetView>
  </sheetViews>
  <sheetFormatPr defaultRowHeight="15" outlineLevelCol="1" x14ac:dyDescent="0.25"/>
  <cols>
    <col min="1" max="1" width="20.5703125" bestFit="1" customWidth="1"/>
    <col min="2" max="2" width="44.5703125" customWidth="1"/>
    <col min="3" max="3" width="30.5703125" bestFit="1" customWidth="1"/>
    <col min="4" max="12" width="7.42578125" hidden="1" customWidth="1" outlineLevel="1"/>
    <col min="13" max="28" width="8.42578125" hidden="1" customWidth="1" outlineLevel="1"/>
    <col min="29" max="29" width="1.140625" hidden="1" customWidth="1" outlineLevel="1"/>
    <col min="30" max="34" width="8.42578125" hidden="1" customWidth="1" outlineLevel="1"/>
    <col min="35" max="35" width="29.140625" hidden="1" customWidth="1" outlineLevel="1"/>
    <col min="36" max="36" width="12.5703125" customWidth="1" collapsed="1"/>
    <col min="37" max="37" width="11.7109375" style="14" customWidth="1"/>
    <col min="39" max="39" width="28.7109375" bestFit="1" customWidth="1"/>
  </cols>
  <sheetData>
    <row r="1" spans="1:268" x14ac:dyDescent="0.25">
      <c r="A1" s="37" t="s">
        <v>60</v>
      </c>
      <c r="B1" s="37"/>
      <c r="C1" s="37"/>
    </row>
    <row r="2" spans="1:268" x14ac:dyDescent="0.25">
      <c r="A2" s="37"/>
      <c r="B2" s="37"/>
      <c r="C2" s="37"/>
    </row>
    <row r="3" spans="1:268" x14ac:dyDescent="0.25">
      <c r="A3" s="37"/>
      <c r="B3" s="37"/>
      <c r="C3" s="37"/>
    </row>
    <row r="5" spans="1:268" s="21" customFormat="1" ht="24" x14ac:dyDescent="0.2">
      <c r="A5" s="15" t="s">
        <v>0</v>
      </c>
      <c r="B5" s="15" t="s">
        <v>9</v>
      </c>
      <c r="C5" s="15" t="s">
        <v>1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  <c r="O5" s="17" t="s">
        <v>21</v>
      </c>
      <c r="P5" s="17" t="s">
        <v>22</v>
      </c>
      <c r="Q5" s="16" t="s">
        <v>23</v>
      </c>
      <c r="R5" s="16" t="s">
        <v>24</v>
      </c>
      <c r="S5" s="16" t="s">
        <v>25</v>
      </c>
      <c r="T5" s="16" t="s">
        <v>26</v>
      </c>
      <c r="U5" s="16" t="s">
        <v>27</v>
      </c>
      <c r="V5" s="16" t="s">
        <v>28</v>
      </c>
      <c r="W5" s="16" t="s">
        <v>29</v>
      </c>
      <c r="X5" s="16" t="s">
        <v>30</v>
      </c>
      <c r="Y5" s="16" t="s">
        <v>31</v>
      </c>
      <c r="Z5" s="16" t="s">
        <v>32</v>
      </c>
      <c r="AA5" s="16" t="s">
        <v>33</v>
      </c>
      <c r="AB5" s="16" t="s">
        <v>34</v>
      </c>
      <c r="AC5" s="16" t="s">
        <v>35</v>
      </c>
      <c r="AD5" s="16" t="s">
        <v>36</v>
      </c>
      <c r="AE5" s="16" t="s">
        <v>37</v>
      </c>
      <c r="AF5" s="16" t="s">
        <v>38</v>
      </c>
      <c r="AG5" s="16" t="s">
        <v>39</v>
      </c>
      <c r="AH5" s="16" t="s">
        <v>40</v>
      </c>
      <c r="AI5" s="18" t="s">
        <v>41</v>
      </c>
      <c r="AJ5" s="18" t="s">
        <v>42</v>
      </c>
      <c r="AK5" s="19" t="s">
        <v>43</v>
      </c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</row>
    <row r="6" spans="1:268" s="21" customFormat="1" x14ac:dyDescent="0.25">
      <c r="A6" s="22" t="s">
        <v>61</v>
      </c>
      <c r="B6" s="23" t="s">
        <v>44</v>
      </c>
      <c r="C6" s="22" t="s">
        <v>6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33"/>
      <c r="AH6" s="33"/>
      <c r="AI6" s="34"/>
      <c r="AJ6" s="26">
        <v>0.20833333333333334</v>
      </c>
      <c r="AK6" s="27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</row>
    <row r="7" spans="1:268" s="21" customFormat="1" x14ac:dyDescent="0.25">
      <c r="A7" s="22" t="s">
        <v>55</v>
      </c>
      <c r="B7" s="23" t="s">
        <v>44</v>
      </c>
      <c r="C7" s="22" t="s">
        <v>4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33"/>
      <c r="AH7" s="33"/>
      <c r="AI7" s="34"/>
      <c r="AJ7" s="26">
        <v>0.11458333333333333</v>
      </c>
      <c r="AK7" s="27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  <c r="JB7" s="20"/>
      <c r="JC7" s="20"/>
      <c r="JD7" s="20"/>
      <c r="JE7" s="20"/>
      <c r="JF7" s="20"/>
      <c r="JG7" s="20"/>
      <c r="JH7" s="20"/>
    </row>
    <row r="8" spans="1:268" s="21" customFormat="1" x14ac:dyDescent="0.25">
      <c r="A8" s="22" t="s">
        <v>62</v>
      </c>
      <c r="B8" s="31" t="s">
        <v>44</v>
      </c>
      <c r="C8" s="22" t="s">
        <v>51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5"/>
      <c r="AJ8" s="26">
        <v>0.22916666666666666</v>
      </c>
      <c r="AK8" s="27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</row>
    <row r="9" spans="1:268" x14ac:dyDescent="0.25">
      <c r="A9" s="22" t="s">
        <v>3</v>
      </c>
      <c r="B9" s="23" t="s">
        <v>44</v>
      </c>
      <c r="C9" s="22" t="s">
        <v>4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5"/>
      <c r="AJ9" s="26">
        <v>0.41666666666666669</v>
      </c>
      <c r="AK9" s="30"/>
    </row>
    <row r="10" spans="1:268" x14ac:dyDescent="0.25">
      <c r="A10" s="22" t="s">
        <v>52</v>
      </c>
      <c r="B10" s="23" t="s">
        <v>44</v>
      </c>
      <c r="C10" s="22" t="s">
        <v>6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5"/>
      <c r="AJ10" s="26">
        <v>0.33333333333333331</v>
      </c>
      <c r="AK10" s="29"/>
    </row>
    <row r="11" spans="1:268" x14ac:dyDescent="0.25">
      <c r="A11" s="22" t="s">
        <v>53</v>
      </c>
      <c r="B11" s="23" t="s">
        <v>44</v>
      </c>
      <c r="C11" s="22" t="s">
        <v>6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5"/>
      <c r="AJ11" s="26">
        <v>8.3333333333333329E-2</v>
      </c>
      <c r="AK11" s="30"/>
    </row>
    <row r="12" spans="1:268" x14ac:dyDescent="0.25">
      <c r="A12" s="22" t="s">
        <v>46</v>
      </c>
      <c r="B12" s="23" t="s">
        <v>44</v>
      </c>
      <c r="C12" s="22" t="s">
        <v>6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5"/>
      <c r="AJ12" s="26">
        <v>0.40277777777777773</v>
      </c>
      <c r="AK12" s="29"/>
    </row>
    <row r="13" spans="1:268" x14ac:dyDescent="0.25">
      <c r="A13" s="22" t="s">
        <v>56</v>
      </c>
      <c r="B13" s="23" t="s">
        <v>47</v>
      </c>
      <c r="C13" s="22" t="s">
        <v>48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5"/>
      <c r="AJ13" s="26">
        <v>0.35416666666666669</v>
      </c>
      <c r="AK13" s="30"/>
    </row>
    <row r="14" spans="1:268" x14ac:dyDescent="0.25">
      <c r="A14" s="22" t="s">
        <v>54</v>
      </c>
      <c r="B14" s="23" t="s">
        <v>47</v>
      </c>
      <c r="C14" s="22" t="s">
        <v>45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5"/>
      <c r="AJ14" s="26">
        <v>0.79166666666666663</v>
      </c>
      <c r="AK14" s="30"/>
    </row>
    <row r="15" spans="1:268" x14ac:dyDescent="0.25">
      <c r="A15" s="22" t="s">
        <v>49</v>
      </c>
      <c r="B15" s="31" t="s">
        <v>47</v>
      </c>
      <c r="C15" s="22" t="s">
        <v>48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5"/>
      <c r="AJ15" s="26">
        <v>8.3333333333333329E-2</v>
      </c>
      <c r="AK15" s="29"/>
    </row>
    <row r="16" spans="1:268" x14ac:dyDescent="0.25">
      <c r="A16" s="22" t="s">
        <v>57</v>
      </c>
      <c r="B16" s="23" t="s">
        <v>47</v>
      </c>
      <c r="C16" s="22" t="s">
        <v>45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5"/>
      <c r="AJ16" s="26">
        <v>0.16666666666666666</v>
      </c>
      <c r="AK16" s="29"/>
    </row>
    <row r="17" spans="1:37" x14ac:dyDescent="0.25">
      <c r="A17" s="22" t="s">
        <v>63</v>
      </c>
      <c r="B17" s="23" t="s">
        <v>47</v>
      </c>
      <c r="C17" s="22" t="s">
        <v>45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5"/>
      <c r="AJ17" s="26">
        <v>6.25E-2</v>
      </c>
      <c r="AK17" s="30"/>
    </row>
    <row r="18" spans="1:37" x14ac:dyDescent="0.25">
      <c r="A18" s="22" t="s">
        <v>64</v>
      </c>
      <c r="B18" s="23" t="s">
        <v>65</v>
      </c>
      <c r="C18" s="22" t="s">
        <v>66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5"/>
      <c r="AJ18" s="26">
        <v>0.17708333333333334</v>
      </c>
      <c r="AK18" s="29"/>
    </row>
    <row r="19" spans="1:37" x14ac:dyDescent="0.25">
      <c r="A19" s="22" t="s">
        <v>67</v>
      </c>
      <c r="B19" s="23" t="s">
        <v>65</v>
      </c>
      <c r="C19" s="22" t="s">
        <v>45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5"/>
      <c r="AJ19" s="26">
        <v>8.3333333333333329E-2</v>
      </c>
      <c r="AK19" s="29"/>
    </row>
    <row r="20" spans="1:37" x14ac:dyDescent="0.25">
      <c r="A20" s="22" t="s">
        <v>68</v>
      </c>
      <c r="B20" s="23" t="s">
        <v>58</v>
      </c>
      <c r="C20" s="22" t="s">
        <v>45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5"/>
      <c r="AJ20" s="26">
        <v>0.33333333333333331</v>
      </c>
      <c r="AK20" s="30"/>
    </row>
    <row r="21" spans="1:37" x14ac:dyDescent="0.25">
      <c r="A21" s="22" t="s">
        <v>69</v>
      </c>
      <c r="B21" s="23" t="s">
        <v>50</v>
      </c>
      <c r="C21" s="22" t="s">
        <v>48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5"/>
      <c r="AJ21" s="26">
        <v>0.17708333333333334</v>
      </c>
      <c r="AK21" s="29"/>
    </row>
    <row r="22" spans="1:37" x14ac:dyDescent="0.25">
      <c r="A22" s="22" t="s">
        <v>70</v>
      </c>
      <c r="B22" s="23" t="s">
        <v>50</v>
      </c>
      <c r="C22" s="22" t="s">
        <v>45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5"/>
      <c r="AJ22" s="26">
        <v>0.32291666666666669</v>
      </c>
      <c r="AK22" s="30"/>
    </row>
    <row r="23" spans="1:37" x14ac:dyDescent="0.25">
      <c r="A23" s="22" t="s">
        <v>71</v>
      </c>
      <c r="B23" t="s">
        <v>50</v>
      </c>
      <c r="C23" s="22" t="s">
        <v>45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5"/>
      <c r="AJ23" s="26">
        <v>0.28125</v>
      </c>
      <c r="AK23" s="29"/>
    </row>
    <row r="24" spans="1:37" x14ac:dyDescent="0.25">
      <c r="A24" s="22" t="s">
        <v>59</v>
      </c>
      <c r="B24" t="s">
        <v>50</v>
      </c>
      <c r="C24" s="22" t="s">
        <v>45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5"/>
      <c r="AJ24" s="26">
        <v>0.125</v>
      </c>
      <c r="AK24" s="30"/>
    </row>
    <row r="25" spans="1:37" x14ac:dyDescent="0.25">
      <c r="AI25" s="32">
        <f>SUBTOTAL(109,tbl_Ületunnid1517192025579111315171921232526579111315[Ületunde kokku (minutipõhiselt)])</f>
        <v>0</v>
      </c>
      <c r="AJ25" s="32">
        <f>SUBTOTAL(109,tbl_Ületunnid1517192025579111315171921232526579111315[Tundidesse teisendatult])</f>
        <v>4.7465277777777777</v>
      </c>
      <c r="AK25" s="32">
        <f>SUBTOTAL(109,tbl_Ületunnid1517192025579111315171921232526579111315[millest riigipühad])</f>
        <v>0</v>
      </c>
    </row>
    <row r="26" spans="1:37" x14ac:dyDescent="0.25">
      <c r="AI26" s="14"/>
      <c r="AK26"/>
    </row>
    <row r="27" spans="1:37" x14ac:dyDescent="0.25">
      <c r="AI27" s="14"/>
      <c r="AK27"/>
    </row>
    <row r="28" spans="1:37" x14ac:dyDescent="0.25">
      <c r="AI28" s="14"/>
      <c r="AK28"/>
    </row>
    <row r="29" spans="1:37" x14ac:dyDescent="0.25">
      <c r="AI29" s="14"/>
      <c r="AK29"/>
    </row>
    <row r="30" spans="1:37" x14ac:dyDescent="0.25">
      <c r="AI30" s="14"/>
      <c r="AK30"/>
    </row>
    <row r="31" spans="1:37" x14ac:dyDescent="0.25">
      <c r="AI31" s="14"/>
      <c r="AK31"/>
    </row>
  </sheetData>
  <mergeCells count="1">
    <mergeCell ref="A1:C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Valvetasud</vt:lpstr>
      <vt:lpstr>Ületunnid koond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Liis-Greete Kala</dc:creator>
  <cp:lastModifiedBy>Liis-Greete Kala</cp:lastModifiedBy>
  <dcterms:created xsi:type="dcterms:W3CDTF">2024-03-07T09:05:13Z</dcterms:created>
  <dcterms:modified xsi:type="dcterms:W3CDTF">2024-08-08T05:39:04Z</dcterms:modified>
</cp:coreProperties>
</file>